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6"/>
  </bookViews>
  <sheets>
    <sheet name="прил 1 стоки" sheetId="1" r:id="rId1"/>
    <sheet name="приложение 2" sheetId="2" r:id="rId2"/>
    <sheet name="приложение 2 (очистка)" sheetId="3" r:id="rId3"/>
    <sheet name="прил 3" sheetId="4" r:id="rId4"/>
    <sheet name="прил 3 (очистка)" sheetId="5" r:id="rId5"/>
    <sheet name="прил4 стоки" sheetId="6" r:id="rId6"/>
    <sheet name="прил.7" sheetId="7" r:id="rId7"/>
  </sheets>
  <externalReferences>
    <externalReference r:id="rId10"/>
  </externalReferences>
  <definedNames>
    <definedName name="_GoBack" localSheetId="5">'прил4 стоки'!$B$4</definedName>
    <definedName name="_xlnm.Print_Titles" localSheetId="0">'прил 1 стоки'!$4:$7</definedName>
    <definedName name="_xlnm.Print_Area" localSheetId="6">'прил.7'!$A$1:$E$13</definedName>
    <definedName name="стокиобъем11" localSheetId="6">#REF!</definedName>
    <definedName name="стокиобъем11">#REF!</definedName>
    <definedName name="стокиобъем12" localSheetId="6">#REF!</definedName>
    <definedName name="стокиобъем12">#REF!</definedName>
    <definedName name="стокитариф11" localSheetId="6">#REF!</definedName>
    <definedName name="стокитариф11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<sst xmlns="http://schemas.openxmlformats.org/spreadsheetml/2006/main" count="181" uniqueCount="115">
  <si>
    <t>Наименование показателей</t>
  </si>
  <si>
    <t>3.1.</t>
  </si>
  <si>
    <t>3.2.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</si>
  <si>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</si>
  <si>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</si>
  <si>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</si>
  <si>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</si>
  <si>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</si>
  <si>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</si>
  <si>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</si>
  <si>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</si>
  <si>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</si>
  <si>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5.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</si>
  <si>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</si>
  <si>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</si>
  <si>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</si>
  <si>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</si>
  <si>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</si>
  <si>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</si>
  <si>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</si>
  <si>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</si>
  <si>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</si>
  <si>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</si>
  <si>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</si>
  <si>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</si>
  <si>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</si>
  <si>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</si>
  <si>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</si>
  <si>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</si>
  <si>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</si>
  <si>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</si>
  <si>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тыс.кВтч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</si>
  <si>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</si>
  <si>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</si>
  <si>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</si>
  <si>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</si>
  <si>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</si>
  <si>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</si>
  <si>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</si>
  <si>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</si>
  <si>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</si>
  <si>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</si>
  <si>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</si>
  <si>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</si>
  <si>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</si>
  <si>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</si>
  <si>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</si>
  <si>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</si>
  <si>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</si>
  <si>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</si>
  <si>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</si>
  <si>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</si>
  <si>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</si>
  <si>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</si>
  <si>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</si>
  <si>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</si>
  <si>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</si>
  <si>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к экспертому и к протоколу</t>
  </si>
  <si>
    <t>Население (тарифы указываются с учетом НДС)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</si>
  <si>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</si>
  <si>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</si>
  <si>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</si>
  <si>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</si>
  <si>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</si>
  <si>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</si>
  <si>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</si>
  <si>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</si>
  <si>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</si>
  <si>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</si>
  <si>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</si>
  <si>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</si>
  <si>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</si>
  <si>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</si>
  <si>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</si>
  <si>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</si>
  <si>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</si>
  <si>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</si>
  <si>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</si>
  <si>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Норматив технологических  затрат химреагентов, в т.ч:</t>
  </si>
  <si>
    <t>13.1.</t>
  </si>
  <si>
    <t>13.2.</t>
  </si>
  <si>
    <t>на очистку сточной воды</t>
  </si>
  <si>
    <t>с 01.07.2014 по 31.12.2014</t>
  </si>
  <si>
    <t>с 01.01.2014 по 30.06.2014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</si>
  <si>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</si>
  <si>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</si>
  <si>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</si>
  <si>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</si>
  <si>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</si>
  <si>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</si>
  <si>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 xml:space="preserve"> </t>
  </si>
  <si>
    <t>Факт 2012 год</t>
  </si>
  <si>
    <t>План 2014 год</t>
  </si>
  <si>
    <t>Анализ основных технико – экономических показателей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г. Сургут, ИНН 8602067092)
водоотведение</t>
  </si>
  <si>
    <t>Расходы, учтенные и неучтенные при расчете тарифа  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г. Сургут, 
ИНН 8602067092) водоотведение</t>
  </si>
  <si>
    <t>Целевые показатели деятельности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г. Сургут, ИНН 8602067092)</t>
  </si>
  <si>
    <t>Водоотведение</t>
  </si>
  <si>
    <t>Приложение № 7
к экспертному заключению 
по делу № 290-13в</t>
  </si>
  <si>
    <t>Приложение № 1 
к экспертному заключению 
по делу № 290-13в</t>
  </si>
  <si>
    <t>Приложение № 4 
к экспертному заключению 
по делу № 290-13в</t>
  </si>
  <si>
    <t xml:space="preserve">транспортировка сточных вод </t>
  </si>
  <si>
    <t>Расход электрической энергии на транспортировку сточных вод</t>
  </si>
  <si>
    <t>Расход электрической энергии на очистку сточных вод</t>
  </si>
  <si>
    <t>14.1.</t>
  </si>
  <si>
    <t>14.2.</t>
  </si>
  <si>
    <t>15.</t>
  </si>
  <si>
    <t xml:space="preserve">Гипосульфит (натрий серноватистокислый) </t>
  </si>
  <si>
    <t>Едкий натр</t>
  </si>
  <si>
    <t>Расходы, учтенные и неучтенные при расчете тарифа  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г. Сургут, 
ИНН 8602067092) водоотведение (в части деятельности по очистке сточных вод)</t>
  </si>
  <si>
    <t>Водоотведение (в части деятельности по очистке сточных вод)</t>
  </si>
  <si>
    <t>Тарифы на водоотведение для потребителей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г. Сургут, ИНН 8602067092).</t>
  </si>
  <si>
    <t>Приложение № 2 
к экспертному заключению 
по делу № 290-13в</t>
  </si>
  <si>
    <t>Приложение № 3 
к экспертному заключению 
по делу № 290-13в</t>
  </si>
  <si>
    <t xml:space="preserve">Величина прибыли, необходимой для эффективного функционирования 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
г. Сургут, ИНН 8602067092) водоотведение                                                                                                 </t>
  </si>
  <si>
    <t xml:space="preserve">Величина прибыли, необходимой для эффективного функционирования  открытого акционерного общества «Э.ОН Россия» филиал «Тепловые сети Березовской ГРЭС» на 2014 год (Тюменская обл., Ханты-Мансийский автономный округ - Югра, 
г. Сургут, ИНН 8602067092) водоотведение     (в части деятельности по очистке сточных вод)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</si>
</sst>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_-* #,##0.000_р_._-;\-* #,##0.000_р_._-;_-* &quot;-&quot;??_р_._-;_-@_-"/>
    <numFmt numFmtId="200" formatCode="General_)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200" fontId="15" fillId="0" borderId="1">
      <alignment/>
      <protection locked="0"/>
    </xf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200" fontId="16" fillId="27" borderId="1">
      <alignment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vertical="center" wrapText="1"/>
    </xf>
    <xf numFmtId="0" fontId="6" fillId="0" borderId="0" xfId="70" applyFont="1">
      <alignment/>
      <protection/>
    </xf>
    <xf numFmtId="0" fontId="6" fillId="0" borderId="0" xfId="70" applyFont="1" applyAlignment="1">
      <alignment horizontal="center"/>
      <protection/>
    </xf>
    <xf numFmtId="0" fontId="8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6" fillId="0" borderId="0" xfId="70" applyFont="1" applyAlignment="1">
      <alignment horizontal="center" wrapText="1"/>
      <protection/>
    </xf>
    <xf numFmtId="0" fontId="6" fillId="0" borderId="0" xfId="70" applyFont="1" applyAlignment="1">
      <alignment horizontal="right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6" fillId="0" borderId="11" xfId="70" applyFont="1" applyBorder="1" applyAlignment="1">
      <alignment horizont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left" vertical="center" wrapText="1"/>
      <protection/>
    </xf>
    <xf numFmtId="0" fontId="2" fillId="33" borderId="11" xfId="58" applyFont="1" applyFill="1" applyBorder="1" applyAlignment="1">
      <alignment horizontal="left" vertical="center" wrapText="1"/>
      <protection/>
    </xf>
    <xf numFmtId="0" fontId="2" fillId="0" borderId="11" xfId="58" applyNumberFormat="1" applyFont="1" applyBorder="1" applyAlignment="1">
      <alignment horizontal="center" vertical="center" wrapText="1"/>
      <protection/>
    </xf>
    <xf numFmtId="0" fontId="6" fillId="0" borderId="0" xfId="69" applyFont="1" applyAlignment="1">
      <alignment wrapText="1"/>
      <protection/>
    </xf>
    <xf numFmtId="0" fontId="8" fillId="0" borderId="0" xfId="69" applyFont="1" applyAlignment="1">
      <alignment wrapText="1"/>
      <protection/>
    </xf>
    <xf numFmtId="0" fontId="8" fillId="0" borderId="0" xfId="69" applyFont="1" applyAlignment="1">
      <alignment horizontal="right" wrapText="1"/>
      <protection/>
    </xf>
    <xf numFmtId="0" fontId="6" fillId="0" borderId="0" xfId="69" applyFont="1" applyAlignment="1">
      <alignment horizont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left" vertical="center" wrapText="1"/>
      <protection/>
    </xf>
    <xf numFmtId="0" fontId="6" fillId="0" borderId="11" xfId="69" applyFont="1" applyBorder="1" applyAlignment="1">
      <alignment vertical="center" wrapText="1"/>
      <protection/>
    </xf>
    <xf numFmtId="0" fontId="6" fillId="0" borderId="11" xfId="69" applyFont="1" applyBorder="1" applyAlignment="1">
      <alignment horizontal="center" wrapText="1"/>
      <protection/>
    </xf>
    <xf numFmtId="0" fontId="6" fillId="0" borderId="11" xfId="69" applyFont="1" applyBorder="1" applyAlignment="1">
      <alignment wrapText="1"/>
      <protection/>
    </xf>
    <xf numFmtId="0" fontId="0" fillId="0" borderId="0" xfId="68" applyAlignment="1">
      <alignment wrapText="1"/>
      <protection/>
    </xf>
    <xf numFmtId="0" fontId="11" fillId="0" borderId="0" xfId="68" applyFont="1" applyAlignment="1">
      <alignment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68" applyFont="1" applyBorder="1">
      <alignment/>
      <protection/>
    </xf>
    <xf numFmtId="0" fontId="7" fillId="0" borderId="0" xfId="68" applyFont="1" applyBorder="1" applyAlignment="1">
      <alignment wrapText="1"/>
      <protection/>
    </xf>
    <xf numFmtId="0" fontId="8" fillId="0" borderId="11" xfId="68" applyFont="1" applyBorder="1" applyAlignment="1">
      <alignment horizontal="center" vertical="center" wrapText="1"/>
      <protection/>
    </xf>
    <xf numFmtId="0" fontId="8" fillId="0" borderId="11" xfId="68" applyFont="1" applyBorder="1" applyAlignment="1">
      <alignment vertical="center" wrapText="1"/>
      <protection/>
    </xf>
    <xf numFmtId="0" fontId="2" fillId="0" borderId="11" xfId="5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6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70" applyFont="1" applyFill="1" applyAlignment="1">
      <alignment/>
      <protection/>
    </xf>
    <xf numFmtId="0" fontId="8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6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189" fontId="1" fillId="0" borderId="15" xfId="58" applyNumberFormat="1" applyFont="1" applyBorder="1" applyAlignment="1">
      <alignment horizontal="center"/>
      <protection/>
    </xf>
    <xf numFmtId="189" fontId="1" fillId="0" borderId="11" xfId="58" applyNumberFormat="1" applyFont="1" applyBorder="1" applyAlignment="1">
      <alignment horizontal="center" vertical="center" wrapText="1"/>
      <protection/>
    </xf>
    <xf numFmtId="189" fontId="1" fillId="0" borderId="11" xfId="58" applyNumberFormat="1" applyFont="1" applyFill="1" applyBorder="1" applyAlignment="1">
      <alignment horizontal="center" vertical="center" wrapText="1"/>
      <protection/>
    </xf>
    <xf numFmtId="189" fontId="1" fillId="0" borderId="11" xfId="58" applyNumberFormat="1" applyFont="1" applyBorder="1" applyAlignment="1">
      <alignment horizontal="center"/>
      <protection/>
    </xf>
    <xf numFmtId="2" fontId="8" fillId="0" borderId="11" xfId="68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0" borderId="11" xfId="69" applyNumberFormat="1" applyFont="1" applyFill="1" applyBorder="1" applyAlignment="1">
      <alignment horizontal="center" vertical="center" wrapText="1"/>
      <protection/>
    </xf>
    <xf numFmtId="2" fontId="52" fillId="0" borderId="11" xfId="0" applyNumberFormat="1" applyFont="1" applyFill="1" applyBorder="1" applyAlignment="1">
      <alignment horizontal="center" vertical="center" wrapText="1"/>
    </xf>
    <xf numFmtId="0" fontId="6" fillId="0" borderId="11" xfId="69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11" xfId="70" applyFont="1" applyBorder="1" applyAlignment="1">
      <alignment horizontal="center" vertical="center" wrapText="1"/>
      <protection/>
    </xf>
    <xf numFmtId="0" fontId="8" fillId="0" borderId="0" xfId="70" applyFont="1" applyAlignment="1">
      <alignment horizontal="center" vertical="center" wrapText="1"/>
      <protection/>
    </xf>
    <xf numFmtId="0" fontId="8" fillId="0" borderId="0" xfId="70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69" applyFont="1" applyAlignment="1">
      <alignment horizontal="left" wrapText="1"/>
      <protection/>
    </xf>
    <xf numFmtId="0" fontId="8" fillId="0" borderId="0" xfId="69" applyFont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14" xfId="69" applyFont="1" applyBorder="1" applyAlignment="1">
      <alignment horizontal="center" vertical="center" wrapText="1"/>
      <protection/>
    </xf>
    <xf numFmtId="0" fontId="6" fillId="0" borderId="18" xfId="69" applyFont="1" applyBorder="1" applyAlignment="1">
      <alignment horizontal="center" vertical="center" wrapText="1"/>
      <protection/>
    </xf>
    <xf numFmtId="0" fontId="8" fillId="0" borderId="16" xfId="68" applyFont="1" applyBorder="1" applyAlignment="1">
      <alignment horizontal="center" vertical="center" wrapText="1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68" applyFont="1" applyBorder="1" applyAlignment="1">
      <alignment horizontal="left" vertical="center" wrapText="1"/>
      <protection/>
    </xf>
    <xf numFmtId="0" fontId="8" fillId="0" borderId="0" xfId="68" applyFont="1" applyBorder="1" applyAlignment="1">
      <alignment horizontal="left" vertical="center"/>
      <protection/>
    </xf>
    <xf numFmtId="0" fontId="8" fillId="0" borderId="0" xfId="68" applyFont="1" applyBorder="1" applyAlignment="1">
      <alignment horizontal="center" vertical="center" wrapText="1"/>
      <protection/>
    </xf>
    <xf numFmtId="0" fontId="8" fillId="0" borderId="14" xfId="68" applyFont="1" applyBorder="1" applyAlignment="1">
      <alignment horizontal="center" vertical="center" wrapText="1"/>
      <protection/>
    </xf>
    <xf numFmtId="0" fontId="8" fillId="0" borderId="15" xfId="68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иб_уровень 3 дох_и_расх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ззащитный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щитный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2 2" xfId="60"/>
    <cellStyle name="Обычный 3" xfId="61"/>
    <cellStyle name="Обычный 3 2" xfId="62"/>
    <cellStyle name="Обычный 31" xfId="63"/>
    <cellStyle name="Обычный 4" xfId="64"/>
    <cellStyle name="Обычный 6" xfId="65"/>
    <cellStyle name="Обычный 8" xfId="66"/>
    <cellStyle name="Обычный 9" xfId="67"/>
    <cellStyle name="Обычный_г. Сосновоборск, ООО СтройКом" xfId="68"/>
    <cellStyle name="Обычный_Экспертное заключение ОАО Красноярская ТЭЦ-1 Водоотведение (приложения 1-7)" xfId="69"/>
    <cellStyle name="Обычный_Экспертное заключение ООО Типтур Водоотведение (приложения 1-7)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Финансовый 3" xfId="82"/>
    <cellStyle name="Финансовый 4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13" sqref="H13"/>
    </sheetView>
  </sheetViews>
  <sheetFormatPr defaultColWidth="39.8515625" defaultRowHeight="12.75"/>
  <cols>
    <col min="1" max="1" width="8.7109375" style="45" customWidth="1"/>
    <col min="2" max="2" width="32.7109375" style="45" customWidth="1"/>
    <col min="3" max="3" width="13.28125" style="45" customWidth="1"/>
    <col min="4" max="4" width="14.8515625" style="45" customWidth="1"/>
    <col min="5" max="5" width="14.140625" style="45" customWidth="1"/>
    <col min="6" max="16384" width="39.8515625" style="45" customWidth="1"/>
  </cols>
  <sheetData>
    <row r="1" spans="1:5" ht="61.5" customHeight="1">
      <c r="A1" s="46"/>
      <c r="B1" s="46"/>
      <c r="C1" s="76" t="s">
        <v>98</v>
      </c>
      <c r="D1" s="76"/>
      <c r="E1" s="76"/>
    </row>
    <row r="2" spans="1:5" ht="96.75" customHeight="1">
      <c r="A2" s="77" t="s">
        <v>93</v>
      </c>
      <c r="B2" s="77"/>
      <c r="C2" s="77"/>
      <c r="D2" s="77"/>
      <c r="E2" s="77"/>
    </row>
    <row r="3" ht="18.75">
      <c r="C3" s="11"/>
    </row>
    <row r="4" spans="1:5" ht="15" customHeight="1">
      <c r="A4" s="78" t="s">
        <v>23</v>
      </c>
      <c r="B4" s="78" t="s">
        <v>28</v>
      </c>
      <c r="C4" s="78" t="s">
        <v>29</v>
      </c>
      <c r="D4" s="78" t="s">
        <v>52</v>
      </c>
      <c r="E4" s="78"/>
    </row>
    <row r="5" spans="1:5" ht="18" customHeight="1">
      <c r="A5" s="78"/>
      <c r="B5" s="78"/>
      <c r="C5" s="78"/>
      <c r="D5" s="78" t="s">
        <v>65</v>
      </c>
      <c r="E5" s="78" t="s">
        <v>66</v>
      </c>
    </row>
    <row r="6" spans="1:5" ht="21" customHeight="1">
      <c r="A6" s="78"/>
      <c r="B6" s="78"/>
      <c r="C6" s="78"/>
      <c r="D6" s="78"/>
      <c r="E6" s="78"/>
    </row>
    <row r="7" spans="1:5" ht="15.75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5" ht="31.5">
      <c r="A8" s="47">
        <v>1</v>
      </c>
      <c r="B8" s="52" t="s">
        <v>67</v>
      </c>
      <c r="C8" s="47" t="s">
        <v>32</v>
      </c>
      <c r="D8" s="47">
        <v>59.701</v>
      </c>
      <c r="E8" s="47">
        <v>59.701</v>
      </c>
    </row>
    <row r="9" spans="1:5" ht="31.5">
      <c r="A9" s="47">
        <v>2</v>
      </c>
      <c r="B9" s="52" t="s">
        <v>68</v>
      </c>
      <c r="C9" s="47" t="s">
        <v>33</v>
      </c>
      <c r="D9" s="47">
        <v>3</v>
      </c>
      <c r="E9" s="47">
        <v>3</v>
      </c>
    </row>
    <row r="10" spans="1:5" ht="31.5">
      <c r="A10" s="47">
        <v>3</v>
      </c>
      <c r="B10" s="53" t="s">
        <v>69</v>
      </c>
      <c r="C10" s="6" t="s">
        <v>34</v>
      </c>
      <c r="D10" s="60">
        <v>40.5</v>
      </c>
      <c r="E10" s="60">
        <v>40.5</v>
      </c>
    </row>
    <row r="11" spans="1:5" ht="31.5">
      <c r="A11" s="47">
        <v>4</v>
      </c>
      <c r="B11" s="53" t="s">
        <v>70</v>
      </c>
      <c r="C11" s="47" t="s">
        <v>33</v>
      </c>
      <c r="D11" s="47">
        <v>1</v>
      </c>
      <c r="E11" s="47">
        <v>1</v>
      </c>
    </row>
    <row r="12" spans="1:5" ht="31.5">
      <c r="A12" s="47">
        <v>5</v>
      </c>
      <c r="B12" s="53" t="s">
        <v>71</v>
      </c>
      <c r="C12" s="6" t="s">
        <v>34</v>
      </c>
      <c r="D12" s="60">
        <v>40.5</v>
      </c>
      <c r="E12" s="60">
        <v>40.5</v>
      </c>
    </row>
    <row r="13" spans="1:5" ht="31.5">
      <c r="A13" s="47">
        <v>6</v>
      </c>
      <c r="B13" s="53" t="s">
        <v>72</v>
      </c>
      <c r="C13" s="6" t="s">
        <v>34</v>
      </c>
      <c r="D13" s="47">
        <v>10.16</v>
      </c>
      <c r="E13" s="47">
        <v>10.16</v>
      </c>
    </row>
    <row r="14" spans="1:5" ht="32.25" customHeight="1">
      <c r="A14" s="47">
        <v>7</v>
      </c>
      <c r="B14" s="48" t="s">
        <v>59</v>
      </c>
      <c r="C14" s="47" t="s">
        <v>30</v>
      </c>
      <c r="D14" s="49">
        <v>2561.011</v>
      </c>
      <c r="E14" s="49">
        <v>2561.011</v>
      </c>
    </row>
    <row r="15" spans="1:5" ht="20.25" customHeight="1">
      <c r="A15" s="47" t="s">
        <v>14</v>
      </c>
      <c r="B15" s="48" t="s">
        <v>60</v>
      </c>
      <c r="C15" s="47" t="s">
        <v>30</v>
      </c>
      <c r="D15" s="49">
        <v>2305.576</v>
      </c>
      <c r="E15" s="49">
        <v>2305.576</v>
      </c>
    </row>
    <row r="16" spans="1:5" ht="15.75" customHeight="1">
      <c r="A16" s="47" t="s">
        <v>15</v>
      </c>
      <c r="B16" s="48" t="s">
        <v>61</v>
      </c>
      <c r="C16" s="47" t="s">
        <v>30</v>
      </c>
      <c r="D16" s="49">
        <v>17.731</v>
      </c>
      <c r="E16" s="49">
        <v>17.731</v>
      </c>
    </row>
    <row r="17" spans="1:5" ht="17.25" customHeight="1">
      <c r="A17" s="47" t="s">
        <v>74</v>
      </c>
      <c r="B17" s="48" t="s">
        <v>62</v>
      </c>
      <c r="C17" s="47" t="s">
        <v>30</v>
      </c>
      <c r="D17" s="49">
        <v>137.432</v>
      </c>
      <c r="E17" s="49">
        <v>137.432</v>
      </c>
    </row>
    <row r="18" spans="1:5" ht="20.25" customHeight="1">
      <c r="A18" s="47" t="s">
        <v>75</v>
      </c>
      <c r="B18" s="48" t="s">
        <v>89</v>
      </c>
      <c r="C18" s="47" t="s">
        <v>30</v>
      </c>
      <c r="D18" s="49">
        <v>100.272</v>
      </c>
      <c r="E18" s="49">
        <v>100.272</v>
      </c>
    </row>
    <row r="19" spans="1:5" ht="18.75" customHeight="1">
      <c r="A19" s="50" t="s">
        <v>76</v>
      </c>
      <c r="B19" s="48" t="s">
        <v>63</v>
      </c>
      <c r="C19" s="47" t="s">
        <v>30</v>
      </c>
      <c r="D19" s="49">
        <v>0</v>
      </c>
      <c r="E19" s="49">
        <v>0</v>
      </c>
    </row>
    <row r="20" spans="1:5" ht="33.75" customHeight="1">
      <c r="A20" s="50" t="s">
        <v>77</v>
      </c>
      <c r="B20" s="48" t="s">
        <v>73</v>
      </c>
      <c r="C20" s="47" t="s">
        <v>30</v>
      </c>
      <c r="D20" s="49">
        <v>3708.057</v>
      </c>
      <c r="E20" s="49">
        <v>3708.057</v>
      </c>
    </row>
    <row r="21" spans="1:5" ht="33.75" customHeight="1">
      <c r="A21" s="58">
        <v>9</v>
      </c>
      <c r="B21" s="48" t="s">
        <v>86</v>
      </c>
      <c r="C21" s="57" t="s">
        <v>30</v>
      </c>
      <c r="D21" s="49">
        <v>0</v>
      </c>
      <c r="E21" s="49">
        <v>0</v>
      </c>
    </row>
    <row r="22" spans="1:5" ht="33.75" customHeight="1">
      <c r="A22" s="58" t="s">
        <v>88</v>
      </c>
      <c r="B22" s="48" t="s">
        <v>87</v>
      </c>
      <c r="C22" s="57" t="s">
        <v>30</v>
      </c>
      <c r="D22" s="49">
        <v>0</v>
      </c>
      <c r="E22" s="49">
        <v>0</v>
      </c>
    </row>
    <row r="23" spans="1:5" ht="50.25" customHeight="1">
      <c r="A23" s="47">
        <v>11</v>
      </c>
      <c r="B23" s="48" t="s">
        <v>101</v>
      </c>
      <c r="C23" s="47" t="s">
        <v>31</v>
      </c>
      <c r="D23" s="49">
        <v>375.56232502568</v>
      </c>
      <c r="E23" s="49">
        <v>375.56232502568</v>
      </c>
    </row>
    <row r="24" spans="1:5" ht="40.5" customHeight="1">
      <c r="A24" s="61">
        <v>12</v>
      </c>
      <c r="B24" s="48" t="s">
        <v>102</v>
      </c>
      <c r="C24" s="61" t="s">
        <v>31</v>
      </c>
      <c r="D24" s="49">
        <v>2215.856</v>
      </c>
      <c r="E24" s="49">
        <v>2215.856</v>
      </c>
    </row>
    <row r="25" spans="1:5" ht="59.25">
      <c r="A25" s="47">
        <v>13</v>
      </c>
      <c r="B25" s="48" t="s">
        <v>85</v>
      </c>
      <c r="C25" s="47"/>
      <c r="D25" s="49"/>
      <c r="E25" s="49"/>
    </row>
    <row r="26" spans="1:5" ht="30.75" customHeight="1">
      <c r="A26" s="57" t="s">
        <v>79</v>
      </c>
      <c r="B26" s="48" t="s">
        <v>100</v>
      </c>
      <c r="C26" s="38" t="s">
        <v>50</v>
      </c>
      <c r="D26" s="49">
        <v>0.14664611945270054</v>
      </c>
      <c r="E26" s="49">
        <v>0.14664611945270054</v>
      </c>
    </row>
    <row r="27" spans="1:5" ht="21" customHeight="1">
      <c r="A27" s="57" t="s">
        <v>80</v>
      </c>
      <c r="B27" s="48" t="s">
        <v>84</v>
      </c>
      <c r="C27" s="38" t="s">
        <v>50</v>
      </c>
      <c r="D27" s="49">
        <v>0.5975787319342719</v>
      </c>
      <c r="E27" s="49">
        <v>0.5975787319342719</v>
      </c>
    </row>
    <row r="28" spans="1:5" ht="36.75" customHeight="1">
      <c r="A28" s="47">
        <v>14</v>
      </c>
      <c r="B28" s="54" t="s">
        <v>78</v>
      </c>
      <c r="C28" s="37"/>
      <c r="D28" s="49"/>
      <c r="E28" s="47"/>
    </row>
    <row r="29" spans="1:5" ht="31.5">
      <c r="A29" s="51" t="s">
        <v>103</v>
      </c>
      <c r="B29" s="63" t="s">
        <v>106</v>
      </c>
      <c r="C29" s="38" t="s">
        <v>51</v>
      </c>
      <c r="D29" s="64">
        <v>0.00037598514237494773</v>
      </c>
      <c r="E29" s="64">
        <v>0.00038</v>
      </c>
    </row>
    <row r="30" spans="1:6" ht="22.5" customHeight="1">
      <c r="A30" s="57" t="s">
        <v>104</v>
      </c>
      <c r="B30" s="63" t="s">
        <v>107</v>
      </c>
      <c r="C30" s="38" t="s">
        <v>51</v>
      </c>
      <c r="D30" s="61">
        <v>0.00077</v>
      </c>
      <c r="E30" s="47">
        <v>0.00077</v>
      </c>
      <c r="F30" s="45" t="s">
        <v>90</v>
      </c>
    </row>
    <row r="31" spans="1:5" ht="23.25" customHeight="1">
      <c r="A31" s="47" t="s">
        <v>105</v>
      </c>
      <c r="B31" s="34" t="s">
        <v>41</v>
      </c>
      <c r="C31" s="33" t="s">
        <v>35</v>
      </c>
      <c r="D31" s="6">
        <v>104.7</v>
      </c>
      <c r="E31" s="6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2" sqref="C2:E2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4.00390625" style="14" customWidth="1"/>
    <col min="5" max="5" width="14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63.75" customHeight="1">
      <c r="A2" s="55"/>
      <c r="B2" s="55"/>
      <c r="C2" s="81" t="s">
        <v>111</v>
      </c>
      <c r="D2" s="81"/>
      <c r="E2" s="81"/>
    </row>
    <row r="3" spans="1:4" ht="18.75">
      <c r="A3" s="15"/>
      <c r="B3" s="15"/>
      <c r="C3" s="16"/>
      <c r="D3" s="16"/>
    </row>
    <row r="4" spans="1:7" ht="95.25" customHeight="1">
      <c r="A4" s="80" t="s">
        <v>94</v>
      </c>
      <c r="B4" s="80"/>
      <c r="C4" s="80"/>
      <c r="D4" s="80"/>
      <c r="E4" s="80"/>
      <c r="G4" s="39" t="s">
        <v>57</v>
      </c>
    </row>
    <row r="5" spans="1:4" ht="17.25" customHeight="1">
      <c r="A5" s="17"/>
      <c r="B5" s="17"/>
      <c r="C5" s="17"/>
      <c r="D5" s="17"/>
    </row>
    <row r="6" ht="16.5" customHeight="1">
      <c r="E6" s="18" t="s">
        <v>22</v>
      </c>
    </row>
    <row r="7" spans="1:5" ht="17.25" customHeight="1">
      <c r="A7" s="79" t="s">
        <v>23</v>
      </c>
      <c r="B7" s="79" t="s">
        <v>0</v>
      </c>
      <c r="C7" s="79" t="s">
        <v>52</v>
      </c>
      <c r="D7" s="79"/>
      <c r="E7" s="79"/>
    </row>
    <row r="8" spans="1:5" ht="67.5" customHeight="1">
      <c r="A8" s="79"/>
      <c r="B8" s="79"/>
      <c r="C8" s="19" t="s">
        <v>46</v>
      </c>
      <c r="D8" s="19" t="s">
        <v>20</v>
      </c>
      <c r="E8" s="20" t="s">
        <v>21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5</v>
      </c>
      <c r="C10" s="65">
        <v>14184.317535952</v>
      </c>
      <c r="D10" s="65">
        <v>14184.317535952</v>
      </c>
      <c r="E10" s="65">
        <f aca="true" t="shared" si="0" ref="E10:E16">C10-D10</f>
        <v>0</v>
      </c>
    </row>
    <row r="11" spans="1:5" ht="15.75">
      <c r="A11" s="25">
        <v>2</v>
      </c>
      <c r="B11" s="24" t="s">
        <v>7</v>
      </c>
      <c r="C11" s="66">
        <v>3462.54</v>
      </c>
      <c r="D11" s="66">
        <v>3462.54</v>
      </c>
      <c r="E11" s="65">
        <f t="shared" si="0"/>
        <v>0</v>
      </c>
    </row>
    <row r="12" spans="1:5" ht="16.5" customHeight="1">
      <c r="A12" s="25">
        <v>3</v>
      </c>
      <c r="B12" s="24" t="s">
        <v>47</v>
      </c>
      <c r="C12" s="66">
        <v>9125.993732800001</v>
      </c>
      <c r="D12" s="66">
        <v>9125.993732800001</v>
      </c>
      <c r="E12" s="65">
        <f t="shared" si="0"/>
        <v>0</v>
      </c>
    </row>
    <row r="13" spans="1:5" ht="31.5">
      <c r="A13" s="25">
        <v>4</v>
      </c>
      <c r="B13" s="23" t="s">
        <v>11</v>
      </c>
      <c r="C13" s="66">
        <v>0</v>
      </c>
      <c r="D13" s="66">
        <v>0</v>
      </c>
      <c r="E13" s="65">
        <f t="shared" si="0"/>
        <v>0</v>
      </c>
    </row>
    <row r="14" spans="1:5" ht="47.25">
      <c r="A14" s="25">
        <v>5</v>
      </c>
      <c r="B14" s="23" t="s">
        <v>48</v>
      </c>
      <c r="C14" s="66">
        <v>1553.49</v>
      </c>
      <c r="D14" s="67">
        <v>1553.49</v>
      </c>
      <c r="E14" s="65">
        <f t="shared" si="0"/>
        <v>0</v>
      </c>
    </row>
    <row r="15" spans="1:5" ht="47.25">
      <c r="A15" s="25">
        <v>6</v>
      </c>
      <c r="B15" s="23" t="s">
        <v>53</v>
      </c>
      <c r="C15" s="66">
        <v>646.38</v>
      </c>
      <c r="D15" s="67">
        <v>646.38</v>
      </c>
      <c r="E15" s="65">
        <f t="shared" si="0"/>
        <v>0</v>
      </c>
    </row>
    <row r="16" spans="1:5" ht="31.5">
      <c r="A16" s="25">
        <v>7</v>
      </c>
      <c r="B16" s="23" t="s">
        <v>54</v>
      </c>
      <c r="C16" s="66">
        <v>109.521</v>
      </c>
      <c r="D16" s="66">
        <v>109.521</v>
      </c>
      <c r="E16" s="65">
        <f t="shared" si="0"/>
        <v>0</v>
      </c>
    </row>
    <row r="17" spans="1:5" ht="15.75">
      <c r="A17" s="44">
        <v>8</v>
      </c>
      <c r="B17" s="23" t="s">
        <v>49</v>
      </c>
      <c r="C17" s="66">
        <v>29082.242268752005</v>
      </c>
      <c r="D17" s="66">
        <v>29082.242268752005</v>
      </c>
      <c r="E17" s="66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3" sqref="C3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3.57421875" style="14" customWidth="1"/>
    <col min="5" max="5" width="14.42187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8.5" customHeight="1">
      <c r="A2" s="55"/>
      <c r="B2" s="55"/>
      <c r="C2" s="81" t="s">
        <v>111</v>
      </c>
      <c r="D2" s="81"/>
      <c r="E2" s="81"/>
    </row>
    <row r="3" spans="1:4" ht="18.75">
      <c r="A3" s="15"/>
      <c r="B3" s="15"/>
      <c r="C3" s="16"/>
      <c r="D3" s="16"/>
    </row>
    <row r="4" spans="1:7" ht="117" customHeight="1">
      <c r="A4" s="80" t="s">
        <v>108</v>
      </c>
      <c r="B4" s="80"/>
      <c r="C4" s="80"/>
      <c r="D4" s="80"/>
      <c r="E4" s="80"/>
      <c r="G4" s="39" t="s">
        <v>57</v>
      </c>
    </row>
    <row r="5" spans="1:4" ht="17.25" customHeight="1">
      <c r="A5" s="17"/>
      <c r="B5" s="17"/>
      <c r="C5" s="17"/>
      <c r="D5" s="17"/>
    </row>
    <row r="6" ht="16.5" customHeight="1">
      <c r="E6" s="18" t="s">
        <v>22</v>
      </c>
    </row>
    <row r="7" spans="1:5" ht="17.25" customHeight="1">
      <c r="A7" s="79" t="s">
        <v>23</v>
      </c>
      <c r="B7" s="79" t="s">
        <v>0</v>
      </c>
      <c r="C7" s="79" t="s">
        <v>52</v>
      </c>
      <c r="D7" s="79"/>
      <c r="E7" s="79"/>
    </row>
    <row r="8" spans="1:5" ht="67.5" customHeight="1">
      <c r="A8" s="79"/>
      <c r="B8" s="79"/>
      <c r="C8" s="19" t="s">
        <v>46</v>
      </c>
      <c r="D8" s="19" t="s">
        <v>20</v>
      </c>
      <c r="E8" s="20" t="s">
        <v>21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5</v>
      </c>
      <c r="C10" s="68">
        <v>29485.986489434305</v>
      </c>
      <c r="D10" s="68">
        <v>29485.986489434305</v>
      </c>
      <c r="E10" s="65">
        <f aca="true" t="shared" si="0" ref="E10:E16">C10-D10</f>
        <v>0</v>
      </c>
    </row>
    <row r="11" spans="1:5" ht="15.75">
      <c r="A11" s="25">
        <v>2</v>
      </c>
      <c r="B11" s="24" t="s">
        <v>7</v>
      </c>
      <c r="C11" s="66">
        <v>3578.26866</v>
      </c>
      <c r="D11" s="66">
        <v>3578.26866</v>
      </c>
      <c r="E11" s="65">
        <f t="shared" si="0"/>
        <v>0</v>
      </c>
    </row>
    <row r="12" spans="1:5" ht="16.5" customHeight="1">
      <c r="A12" s="25">
        <v>3</v>
      </c>
      <c r="B12" s="24" t="s">
        <v>47</v>
      </c>
      <c r="C12" s="66">
        <v>6886.69877995752</v>
      </c>
      <c r="D12" s="66">
        <v>6886.69877995752</v>
      </c>
      <c r="E12" s="65">
        <f t="shared" si="0"/>
        <v>0</v>
      </c>
    </row>
    <row r="13" spans="1:5" ht="31.5">
      <c r="A13" s="25">
        <v>4</v>
      </c>
      <c r="B13" s="23" t="s">
        <v>11</v>
      </c>
      <c r="C13" s="66">
        <v>0</v>
      </c>
      <c r="D13" s="66">
        <v>0</v>
      </c>
      <c r="E13" s="65">
        <f t="shared" si="0"/>
        <v>0</v>
      </c>
    </row>
    <row r="14" spans="1:5" ht="47.25">
      <c r="A14" s="25">
        <v>5</v>
      </c>
      <c r="B14" s="23" t="s">
        <v>48</v>
      </c>
      <c r="C14" s="66">
        <v>742.68527</v>
      </c>
      <c r="D14" s="67">
        <v>742.68527</v>
      </c>
      <c r="E14" s="65">
        <f t="shared" si="0"/>
        <v>0</v>
      </c>
    </row>
    <row r="15" spans="1:5" ht="47.25">
      <c r="A15" s="25">
        <v>6</v>
      </c>
      <c r="B15" s="23" t="s">
        <v>53</v>
      </c>
      <c r="C15" s="66">
        <v>750.2048</v>
      </c>
      <c r="D15" s="67">
        <v>750.2048</v>
      </c>
      <c r="E15" s="65">
        <f t="shared" si="0"/>
        <v>0</v>
      </c>
    </row>
    <row r="16" spans="1:5" ht="31.5">
      <c r="A16" s="25">
        <v>7</v>
      </c>
      <c r="B16" s="23" t="s">
        <v>54</v>
      </c>
      <c r="C16" s="66">
        <v>504.8318</v>
      </c>
      <c r="D16" s="66">
        <v>504.8318</v>
      </c>
      <c r="E16" s="65">
        <f t="shared" si="0"/>
        <v>0</v>
      </c>
    </row>
    <row r="17" spans="1:5" ht="15.75">
      <c r="A17" s="44">
        <v>8</v>
      </c>
      <c r="B17" s="23" t="s">
        <v>49</v>
      </c>
      <c r="C17" s="66">
        <v>41948.67579939183</v>
      </c>
      <c r="D17" s="66">
        <v>41948.67579939183</v>
      </c>
      <c r="E17" s="66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0" customHeight="1">
      <c r="A1" s="56"/>
      <c r="B1" s="56"/>
      <c r="C1" s="82" t="s">
        <v>112</v>
      </c>
      <c r="D1" s="82"/>
      <c r="E1" s="82"/>
    </row>
    <row r="2" spans="1:5" ht="18.75">
      <c r="A2" s="4"/>
      <c r="B2" s="4"/>
      <c r="C2" s="4"/>
      <c r="D2" s="4"/>
      <c r="E2" s="5"/>
    </row>
    <row r="3" spans="1:5" ht="108" customHeight="1">
      <c r="A3" s="83" t="s">
        <v>113</v>
      </c>
      <c r="B3" s="83"/>
      <c r="C3" s="83"/>
      <c r="D3" s="83"/>
      <c r="E3" s="83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84" t="s">
        <v>23</v>
      </c>
      <c r="B5" s="84" t="s">
        <v>24</v>
      </c>
      <c r="C5" s="86" t="s">
        <v>55</v>
      </c>
      <c r="D5" s="87"/>
      <c r="E5" s="101"/>
    </row>
    <row r="6" spans="1:5" ht="63.75" customHeight="1">
      <c r="A6" s="85"/>
      <c r="B6" s="85"/>
      <c r="C6" s="6" t="s">
        <v>25</v>
      </c>
      <c r="D6" s="6" t="s">
        <v>20</v>
      </c>
      <c r="E6" s="59" t="s">
        <v>21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 t="s">
        <v>26</v>
      </c>
      <c r="B8" s="1" t="s">
        <v>27</v>
      </c>
      <c r="C8" s="8">
        <v>0</v>
      </c>
      <c r="D8" s="8">
        <v>0</v>
      </c>
      <c r="E8" s="8">
        <f>+C8-D8</f>
        <v>0</v>
      </c>
    </row>
    <row r="9" spans="1:5" ht="31.5">
      <c r="A9" s="6" t="s">
        <v>6</v>
      </c>
      <c r="B9" s="3" t="s">
        <v>17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 t="s">
        <v>10</v>
      </c>
      <c r="B10" s="3" t="s">
        <v>18</v>
      </c>
      <c r="C10" s="74">
        <v>101</v>
      </c>
      <c r="D10" s="2">
        <v>101</v>
      </c>
      <c r="E10" s="8">
        <f>+C10-D10</f>
        <v>0</v>
      </c>
    </row>
    <row r="11" spans="1:5" ht="18.75" customHeight="1">
      <c r="A11" s="6">
        <v>4</v>
      </c>
      <c r="B11" s="12" t="s">
        <v>19</v>
      </c>
      <c r="C11" s="74">
        <v>0</v>
      </c>
      <c r="D11" s="8">
        <v>0</v>
      </c>
      <c r="E11" s="8">
        <f>+C11-D11</f>
        <v>0</v>
      </c>
    </row>
    <row r="12" spans="1:5" ht="18" customHeight="1">
      <c r="A12" s="70" t="s">
        <v>12</v>
      </c>
      <c r="B12" s="12" t="s">
        <v>56</v>
      </c>
      <c r="C12" s="74">
        <v>25.25</v>
      </c>
      <c r="D12" s="8">
        <v>25.25</v>
      </c>
      <c r="E12" s="8">
        <f>+C12-D12</f>
        <v>0</v>
      </c>
    </row>
    <row r="13" spans="1:5" ht="30" customHeight="1">
      <c r="A13" s="70" t="s">
        <v>13</v>
      </c>
      <c r="B13" s="1" t="s">
        <v>16</v>
      </c>
      <c r="C13" s="8">
        <v>126.25</v>
      </c>
      <c r="D13" s="8">
        <v>126.25</v>
      </c>
      <c r="E13" s="8">
        <f>SUM(E8:E12)</f>
        <v>0</v>
      </c>
    </row>
    <row r="16" ht="12.75">
      <c r="D16" s="75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0" customHeight="1">
      <c r="A1" s="56"/>
      <c r="B1" s="56"/>
      <c r="C1" s="82" t="s">
        <v>112</v>
      </c>
      <c r="D1" s="82"/>
      <c r="E1" s="82"/>
    </row>
    <row r="2" spans="1:5" ht="18.75">
      <c r="A2" s="4"/>
      <c r="B2" s="4"/>
      <c r="C2" s="4"/>
      <c r="D2" s="4"/>
      <c r="E2" s="5"/>
    </row>
    <row r="3" spans="1:5" ht="114" customHeight="1">
      <c r="A3" s="83" t="s">
        <v>114</v>
      </c>
      <c r="B3" s="83"/>
      <c r="C3" s="83"/>
      <c r="D3" s="83"/>
      <c r="E3" s="83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84" t="s">
        <v>23</v>
      </c>
      <c r="B5" s="84" t="s">
        <v>24</v>
      </c>
      <c r="C5" s="102" t="s">
        <v>55</v>
      </c>
      <c r="D5" s="102"/>
      <c r="E5" s="102"/>
    </row>
    <row r="6" spans="1:5" ht="63.75" customHeight="1">
      <c r="A6" s="85"/>
      <c r="B6" s="85"/>
      <c r="C6" s="6" t="s">
        <v>25</v>
      </c>
      <c r="D6" s="6" t="s">
        <v>20</v>
      </c>
      <c r="E6" s="59" t="s">
        <v>21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 t="s">
        <v>26</v>
      </c>
      <c r="B8" s="1" t="s">
        <v>27</v>
      </c>
      <c r="C8" s="8">
        <v>0</v>
      </c>
      <c r="D8" s="8">
        <v>0</v>
      </c>
      <c r="E8" s="8">
        <f>+C8-D8</f>
        <v>0</v>
      </c>
    </row>
    <row r="9" spans="1:5" ht="31.5">
      <c r="A9" s="6" t="s">
        <v>6</v>
      </c>
      <c r="B9" s="3" t="s">
        <v>17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 t="s">
        <v>10</v>
      </c>
      <c r="B10" s="3" t="s">
        <v>18</v>
      </c>
      <c r="C10" s="74">
        <v>131.95398</v>
      </c>
      <c r="D10" s="2">
        <v>131.95398</v>
      </c>
      <c r="E10" s="8">
        <f>+C10-D10</f>
        <v>0</v>
      </c>
    </row>
    <row r="11" spans="1:5" ht="18.75" customHeight="1">
      <c r="A11" s="6">
        <v>4</v>
      </c>
      <c r="B11" s="12" t="s">
        <v>19</v>
      </c>
      <c r="C11" s="74">
        <v>0</v>
      </c>
      <c r="D11" s="8">
        <v>0</v>
      </c>
      <c r="E11" s="8">
        <f>+C11-D11</f>
        <v>0</v>
      </c>
    </row>
    <row r="12" spans="1:5" ht="22.5" customHeight="1">
      <c r="A12" s="70" t="s">
        <v>12</v>
      </c>
      <c r="B12" s="12" t="s">
        <v>56</v>
      </c>
      <c r="C12" s="74">
        <v>32.988495</v>
      </c>
      <c r="D12" s="8">
        <v>32.988495</v>
      </c>
      <c r="E12" s="8">
        <f>+C12-D12</f>
        <v>0</v>
      </c>
    </row>
    <row r="13" spans="1:5" ht="24" customHeight="1">
      <c r="A13" s="70" t="s">
        <v>13</v>
      </c>
      <c r="B13" s="1" t="s">
        <v>16</v>
      </c>
      <c r="C13" s="8">
        <v>164.942475</v>
      </c>
      <c r="D13" s="8">
        <v>164.942475</v>
      </c>
      <c r="E13" s="8">
        <f>SUM(E8:E12)</f>
        <v>0</v>
      </c>
    </row>
    <row r="16" ht="12.75">
      <c r="D16" s="75"/>
    </row>
    <row r="23" ht="8.25" customHeight="1"/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5" sqref="G15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88" t="s">
        <v>99</v>
      </c>
      <c r="D1" s="88"/>
      <c r="E1" s="88"/>
    </row>
    <row r="2" spans="1:5" ht="18.75">
      <c r="A2" s="27"/>
      <c r="B2" s="28"/>
      <c r="C2" s="27"/>
      <c r="D2" s="27"/>
      <c r="E2" s="27"/>
    </row>
    <row r="3" spans="1:7" ht="80.25" customHeight="1">
      <c r="A3" s="89" t="s">
        <v>95</v>
      </c>
      <c r="B3" s="89"/>
      <c r="C3" s="89"/>
      <c r="D3" s="89"/>
      <c r="E3" s="89"/>
      <c r="G3" s="36"/>
    </row>
    <row r="4" spans="2:7" ht="15.75">
      <c r="B4" s="29"/>
      <c r="G4" s="35"/>
    </row>
    <row r="5" spans="1:7" ht="24.75" customHeight="1">
      <c r="A5" s="91" t="s">
        <v>23</v>
      </c>
      <c r="B5" s="90" t="s">
        <v>28</v>
      </c>
      <c r="C5" s="91" t="s">
        <v>29</v>
      </c>
      <c r="D5" s="90" t="s">
        <v>91</v>
      </c>
      <c r="E5" s="90" t="s">
        <v>92</v>
      </c>
      <c r="G5" s="39"/>
    </row>
    <row r="6" spans="1:7" ht="15.75" customHeight="1">
      <c r="A6" s="92"/>
      <c r="B6" s="91"/>
      <c r="C6" s="92"/>
      <c r="D6" s="91"/>
      <c r="E6" s="91"/>
      <c r="G6" s="35"/>
    </row>
    <row r="7" spans="1:7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G7" s="35"/>
    </row>
    <row r="8" spans="1:5" ht="37.5" customHeight="1">
      <c r="A8" s="30">
        <v>1</v>
      </c>
      <c r="B8" s="32" t="s">
        <v>36</v>
      </c>
      <c r="C8" s="30" t="s">
        <v>37</v>
      </c>
      <c r="D8" s="73">
        <v>30736</v>
      </c>
      <c r="E8" s="73">
        <v>32369</v>
      </c>
    </row>
    <row r="9" spans="1:5" ht="34.5" customHeight="1">
      <c r="A9" s="30">
        <f>A8+1</f>
        <v>2</v>
      </c>
      <c r="B9" s="32" t="s">
        <v>38</v>
      </c>
      <c r="C9" s="30" t="s">
        <v>39</v>
      </c>
      <c r="D9" s="73">
        <v>8784</v>
      </c>
      <c r="E9" s="73">
        <v>8760</v>
      </c>
    </row>
    <row r="10" spans="1:5" ht="31.5">
      <c r="A10" s="30">
        <v>3</v>
      </c>
      <c r="B10" s="31" t="s">
        <v>40</v>
      </c>
      <c r="C10" s="30"/>
      <c r="D10" s="73"/>
      <c r="E10" s="71"/>
    </row>
    <row r="11" spans="1:5" ht="20.25" customHeight="1">
      <c r="A11" s="33" t="s">
        <v>1</v>
      </c>
      <c r="B11" s="48" t="s">
        <v>64</v>
      </c>
      <c r="C11" s="38" t="s">
        <v>50</v>
      </c>
      <c r="D11" s="72">
        <v>0.14</v>
      </c>
      <c r="E11" s="72">
        <v>0.15</v>
      </c>
    </row>
    <row r="12" spans="1:5" ht="23.25" customHeight="1">
      <c r="A12" s="33" t="s">
        <v>2</v>
      </c>
      <c r="B12" s="48" t="s">
        <v>81</v>
      </c>
      <c r="C12" s="38" t="s">
        <v>50</v>
      </c>
      <c r="D12" s="72">
        <v>0.7381223909770548</v>
      </c>
      <c r="E12" s="72">
        <v>0.6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60" workbookViewId="0" topLeftCell="A1">
      <selection activeCell="F3" sqref="F3:G3"/>
    </sheetView>
  </sheetViews>
  <sheetFormatPr defaultColWidth="9.140625" defaultRowHeight="12.75"/>
  <cols>
    <col min="1" max="1" width="7.140625" style="40" customWidth="1"/>
    <col min="2" max="2" width="30.57421875" style="40" customWidth="1"/>
    <col min="3" max="3" width="11.28125" style="40" customWidth="1"/>
    <col min="4" max="4" width="17.7109375" style="40" customWidth="1"/>
    <col min="5" max="5" width="18.00390625" style="40" customWidth="1"/>
    <col min="6" max="6" width="11.57421875" style="40" bestFit="1" customWidth="1"/>
    <col min="7" max="16384" width="9.140625" style="40" customWidth="1"/>
  </cols>
  <sheetData>
    <row r="1" spans="4:5" ht="69" customHeight="1">
      <c r="D1" s="96" t="s">
        <v>97</v>
      </c>
      <c r="E1" s="97"/>
    </row>
    <row r="2" ht="15.75" customHeight="1"/>
    <row r="3" spans="1:7" ht="101.25" customHeight="1">
      <c r="A3" s="98" t="s">
        <v>110</v>
      </c>
      <c r="B3" s="98"/>
      <c r="C3" s="98"/>
      <c r="D3" s="98"/>
      <c r="E3" s="98"/>
      <c r="F3" s="95"/>
      <c r="G3" s="95"/>
    </row>
    <row r="5" spans="1:5" s="41" customFormat="1" ht="23.25" customHeight="1">
      <c r="A5" s="99" t="s">
        <v>23</v>
      </c>
      <c r="B5" s="99" t="s">
        <v>42</v>
      </c>
      <c r="C5" s="99" t="s">
        <v>29</v>
      </c>
      <c r="D5" s="93" t="s">
        <v>43</v>
      </c>
      <c r="E5" s="94"/>
    </row>
    <row r="6" spans="1:5" s="41" customFormat="1" ht="74.25" customHeight="1">
      <c r="A6" s="100"/>
      <c r="B6" s="100"/>
      <c r="C6" s="100"/>
      <c r="D6" s="62" t="s">
        <v>83</v>
      </c>
      <c r="E6" s="62" t="s">
        <v>82</v>
      </c>
    </row>
    <row r="7" spans="1:5" s="41" customFormat="1" ht="18.75">
      <c r="A7" s="42">
        <v>1</v>
      </c>
      <c r="B7" s="42">
        <v>2</v>
      </c>
      <c r="C7" s="42">
        <v>3</v>
      </c>
      <c r="D7" s="42">
        <v>4</v>
      </c>
      <c r="E7" s="42">
        <v>5</v>
      </c>
    </row>
    <row r="8" spans="1:5" s="41" customFormat="1" ht="18.75">
      <c r="A8" s="42">
        <v>1</v>
      </c>
      <c r="B8" s="43" t="s">
        <v>96</v>
      </c>
      <c r="C8" s="42"/>
      <c r="D8" s="93"/>
      <c r="E8" s="94"/>
    </row>
    <row r="9" spans="1:5" s="41" customFormat="1" ht="55.5" customHeight="1">
      <c r="A9" s="42" t="s">
        <v>3</v>
      </c>
      <c r="B9" s="43" t="s">
        <v>44</v>
      </c>
      <c r="C9" s="42" t="s">
        <v>45</v>
      </c>
      <c r="D9" s="42">
        <v>22.17</v>
      </c>
      <c r="E9" s="69">
        <v>23.35</v>
      </c>
    </row>
    <row r="10" spans="1:6" ht="57" customHeight="1">
      <c r="A10" s="42" t="s">
        <v>4</v>
      </c>
      <c r="B10" s="43" t="s">
        <v>58</v>
      </c>
      <c r="C10" s="42" t="s">
        <v>45</v>
      </c>
      <c r="D10" s="42">
        <v>26.16</v>
      </c>
      <c r="E10" s="69">
        <v>27.560000000000002</v>
      </c>
      <c r="F10" s="41"/>
    </row>
    <row r="11" spans="1:5" ht="56.25">
      <c r="A11" s="42">
        <v>2</v>
      </c>
      <c r="B11" s="43" t="s">
        <v>109</v>
      </c>
      <c r="C11" s="42"/>
      <c r="D11" s="93"/>
      <c r="E11" s="94"/>
    </row>
    <row r="12" spans="1:5" ht="65.25" customHeight="1">
      <c r="A12" s="42" t="s">
        <v>8</v>
      </c>
      <c r="B12" s="43" t="s">
        <v>44</v>
      </c>
      <c r="C12" s="42" t="s">
        <v>45</v>
      </c>
      <c r="D12" s="42">
        <v>11.06</v>
      </c>
      <c r="E12" s="69">
        <v>11.65</v>
      </c>
    </row>
    <row r="13" spans="1:5" ht="56.25">
      <c r="A13" s="42" t="s">
        <v>9</v>
      </c>
      <c r="B13" s="43" t="s">
        <v>58</v>
      </c>
      <c r="C13" s="42" t="s">
        <v>45</v>
      </c>
      <c r="D13" s="42">
        <v>13.05</v>
      </c>
      <c r="E13" s="69">
        <v>13.75</v>
      </c>
    </row>
  </sheetData>
  <sheetProtection/>
  <mergeCells count="9">
    <mergeCell ref="D11:E11"/>
    <mergeCell ref="D8:E8"/>
    <mergeCell ref="F3:G3"/>
    <mergeCell ref="D1:E1"/>
    <mergeCell ref="A3:E3"/>
    <mergeCell ref="A5:A6"/>
    <mergeCell ref="B5:B6"/>
    <mergeCell ref="C5:C6"/>
    <mergeCell ref="D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2013-11-24T04:53:40Z</cp:lastPrinted>
  <dcterms:created xsi:type="dcterms:W3CDTF">1996-10-08T23:32:33Z</dcterms:created>
  <dcterms:modified xsi:type="dcterms:W3CDTF">2013-11-24T04:53:50Z</dcterms:modified>
  <cp:category/>
  <cp:version/>
  <cp:contentType/>
  <cp:contentStatus/>
</cp:coreProperties>
</file>